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0B09584-A802-4566-A709-7616ED7DD3EE}" xr6:coauthVersionLast="46" xr6:coauthVersionMax="46" xr10:uidLastSave="{00000000-0000-0000-0000-000000000000}"/>
  <bookViews>
    <workbookView xWindow="-120" yWindow="-120" windowWidth="29040" windowHeight="15990" tabRatio="204" firstSheet="1" activeTab="1" xr2:uid="{00000000-000D-0000-FFFF-FFFF00000000}"/>
  </bookViews>
  <sheets>
    <sheet name="Jawaban Contoh Soal 1" sheetId="4" r:id="rId1"/>
    <sheet name="Jawaban Contoh Soal (2)" sheetId="5" r:id="rId2"/>
  </sheets>
  <calcPr calcId="181029"/>
</workbook>
</file>

<file path=xl/calcChain.xml><?xml version="1.0" encoding="utf-8"?>
<calcChain xmlns="http://schemas.openxmlformats.org/spreadsheetml/2006/main">
  <c r="H4" i="5" l="1"/>
  <c r="H3" i="5"/>
  <c r="I8" i="4"/>
  <c r="H3" i="4"/>
  <c r="F3" i="4"/>
  <c r="F4" i="4"/>
  <c r="F5" i="4" s="1"/>
  <c r="F6" i="4" s="1"/>
  <c r="F7" i="4" s="1"/>
  <c r="D8" i="5"/>
  <c r="E6" i="5" s="1"/>
  <c r="C7" i="5"/>
  <c r="C6" i="5"/>
  <c r="C5" i="5"/>
  <c r="C4" i="5"/>
  <c r="C3" i="5"/>
  <c r="C4" i="4"/>
  <c r="C5" i="4"/>
  <c r="C6" i="4"/>
  <c r="C7" i="4"/>
  <c r="C3" i="4"/>
  <c r="D8" i="4"/>
  <c r="E6" i="4" s="1"/>
  <c r="G6" i="4" l="1"/>
  <c r="E3" i="5"/>
  <c r="F3" i="5" s="1"/>
  <c r="G3" i="5" s="1"/>
  <c r="E5" i="5"/>
  <c r="E4" i="5"/>
  <c r="E7" i="5"/>
  <c r="E3" i="4"/>
  <c r="G3" i="4" s="1"/>
  <c r="E5" i="4"/>
  <c r="G5" i="4" s="1"/>
  <c r="H6" i="4" s="1"/>
  <c r="E4" i="4"/>
  <c r="G4" i="4" s="1"/>
  <c r="E7" i="4"/>
  <c r="G7" i="4" s="1"/>
  <c r="H7" i="4" s="1"/>
  <c r="F4" i="5" l="1"/>
  <c r="G4" i="5" s="1"/>
  <c r="H5" i="4"/>
  <c r="H4" i="4"/>
  <c r="E8" i="5"/>
  <c r="E8" i="4"/>
  <c r="H8" i="4" l="1"/>
  <c r="F5" i="5"/>
  <c r="G5" i="5" s="1"/>
  <c r="H5" i="5" s="1"/>
  <c r="F6" i="5" l="1"/>
  <c r="F7" i="5" s="1"/>
  <c r="G7" i="5" s="1"/>
  <c r="G6" i="5" l="1"/>
  <c r="H6" i="5" s="1"/>
  <c r="J8" i="4"/>
  <c r="H7" i="5" l="1"/>
  <c r="H8" i="5" s="1"/>
  <c r="I8" i="5" l="1"/>
  <c r="J8" i="5"/>
</calcChain>
</file>

<file path=xl/sharedStrings.xml><?xml version="1.0" encoding="utf-8"?>
<sst xmlns="http://schemas.openxmlformats.org/spreadsheetml/2006/main" count="11" uniqueCount="6">
  <si>
    <t>Kontribusi (%)</t>
  </si>
  <si>
    <t>Total</t>
  </si>
  <si>
    <t>KM</t>
  </si>
  <si>
    <t>O (%)</t>
  </si>
  <si>
    <t>P (Dalam Juta)</t>
  </si>
  <si>
    <t>Total Kontribusi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</si>
</sst>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Verdana"/>
    </font>
    <font>
      <sz val="12"/>
      <name val="Verdana"/>
      <family val="2"/>
    </font>
    <font>
      <b/>
      <sz val="12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36482939632545E-2"/>
          <c:y val="2.5428331875182269E-2"/>
          <c:w val="0.88386351706036748"/>
          <c:h val="0.73577136191309422"/>
        </c:manualLayout>
      </c:layout>
      <c:scatterChart>
        <c:scatterStyle val="smoothMarker"/>
        <c:varyColors val="0"/>
        <c:ser>
          <c:idx val="2"/>
          <c:order val="0"/>
          <c:tx>
            <c:v>Kurva Lorenz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'Jawaban Contoh Soal 1'!$B$2:$B$7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'Jawaban Contoh Soal 1'!$F$2:$F$7</c:f>
              <c:numCache>
                <c:formatCode>0</c:formatCode>
                <c:ptCount val="6"/>
                <c:pt idx="0" formatCode="General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30</c:v>
                </c:pt>
                <c:pt idx="4">
                  <c:v>60</c:v>
                </c:pt>
                <c:pt idx="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179-42BF-8755-CABB397A105A}"/>
            </c:ext>
          </c:extLst>
        </c:ser>
        <c:ser>
          <c:idx val="0"/>
          <c:order val="1"/>
          <c:tx>
            <c:v>Garis Diagonal Utama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'Jawaban Contoh Soal 1'!$B$2:$B$7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'Jawaban Contoh Soal 1'!$C$2:$C$7</c:f>
              <c:numCache>
                <c:formatCode>0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179-42BF-8755-CABB397A1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431008"/>
        <c:axId val="561088504"/>
      </c:scatterChart>
      <c:valAx>
        <c:axId val="55543100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088504"/>
        <c:crosses val="autoZero"/>
        <c:crossBetween val="midCat"/>
      </c:valAx>
      <c:valAx>
        <c:axId val="561088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431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36482939632545E-2"/>
          <c:y val="2.5428331875182269E-2"/>
          <c:w val="0.88386351706036748"/>
          <c:h val="0.73577136191309422"/>
        </c:manualLayout>
      </c:layout>
      <c:scatterChart>
        <c:scatterStyle val="smoothMarker"/>
        <c:varyColors val="0"/>
        <c:ser>
          <c:idx val="2"/>
          <c:order val="0"/>
          <c:tx>
            <c:v>Kurva Lorenz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'Jawaban Contoh Soal (2)'!$B$2:$B$7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'Jawaban Contoh Soal (2)'!$F$2:$F$7</c:f>
              <c:numCache>
                <c:formatCode>0.00</c:formatCode>
                <c:ptCount val="6"/>
                <c:pt idx="0">
                  <c:v>0</c:v>
                </c:pt>
                <c:pt idx="1">
                  <c:v>-2.5641025641025639</c:v>
                </c:pt>
                <c:pt idx="2">
                  <c:v>-7.6923076923076916</c:v>
                </c:pt>
                <c:pt idx="3">
                  <c:v>7.6923076923076934</c:v>
                </c:pt>
                <c:pt idx="4">
                  <c:v>48.717948717948715</c:v>
                </c:pt>
                <c:pt idx="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BF-4C71-B1D8-E23201687FA2}"/>
            </c:ext>
          </c:extLst>
        </c:ser>
        <c:ser>
          <c:idx val="0"/>
          <c:order val="1"/>
          <c:tx>
            <c:v>Garis Diagonal Utama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'Jawaban Contoh Soal (2)'!$B$2:$B$7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'Jawaban Contoh Soal (2)'!$C$2:$C$7</c:f>
              <c:numCache>
                <c:formatCode>0.00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BF-4C71-B1D8-E2320168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431008"/>
        <c:axId val="561088504"/>
      </c:scatterChart>
      <c:valAx>
        <c:axId val="55543100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088504"/>
        <c:crosses val="autoZero"/>
        <c:crossBetween val="midCat"/>
      </c:valAx>
      <c:valAx>
        <c:axId val="561088504"/>
        <c:scaling>
          <c:orientation val="minMax"/>
          <c:max val="10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431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10</xdr:row>
      <xdr:rowOff>4762</xdr:rowOff>
    </xdr:from>
    <xdr:to>
      <xdr:col>3</xdr:col>
      <xdr:colOff>1538287</xdr:colOff>
      <xdr:row>24</xdr:row>
      <xdr:rowOff>80962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9A9C60B-AEA0-4B70-B3CE-73C61558F4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10</xdr:row>
      <xdr:rowOff>4762</xdr:rowOff>
    </xdr:from>
    <xdr:to>
      <xdr:col>3</xdr:col>
      <xdr:colOff>1538287</xdr:colOff>
      <xdr:row>24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79CE45-1A55-40EA-8A1E-7FA735324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F5F35-F547-472D-82EC-733D9E44E308}">
  <dimension ref="A1:M9"/>
  <sheetViews>
    <sheetView workbookViewId="0">
      <selection activeCell="I15" sqref="I15"/>
    </sheetView>
  </sheetViews>
  <sheetFormatPr defaultRowHeight="15" x14ac:dyDescent="0.2"/>
  <cols>
    <col min="1" max="1" width="8.796875" style="2"/>
    <col min="2" max="2" width="14.296875" style="9" customWidth="1"/>
    <col min="3" max="3" width="17.59765625" style="9" customWidth="1"/>
    <col min="4" max="4" width="17.69921875" style="9" customWidth="1"/>
    <col min="5" max="5" width="17.59765625" style="9" customWidth="1"/>
    <col min="6" max="6" width="17.69921875" style="3" customWidth="1"/>
    <col min="7" max="13" width="8.796875" style="3"/>
  </cols>
  <sheetData>
    <row r="1" spans="1:10" x14ac:dyDescent="0.2">
      <c r="B1" s="5" t="s">
        <v>2</v>
      </c>
      <c r="C1" s="5" t="s">
        <v>3</v>
      </c>
      <c r="D1" s="5" t="s">
        <v>4</v>
      </c>
      <c r="E1" s="5" t="s">
        <v>0</v>
      </c>
      <c r="F1" s="4" t="s">
        <v>5</v>
      </c>
    </row>
    <row r="2" spans="1:10" x14ac:dyDescent="0.2">
      <c r="B2" s="6">
        <v>0</v>
      </c>
      <c r="C2" s="6">
        <v>0</v>
      </c>
      <c r="D2" s="6">
        <v>0</v>
      </c>
      <c r="E2" s="6">
        <v>0</v>
      </c>
      <c r="F2" s="3">
        <v>0</v>
      </c>
      <c r="H2" s="3">
        <v>0</v>
      </c>
    </row>
    <row r="3" spans="1:10" x14ac:dyDescent="0.2">
      <c r="B3" s="6">
        <v>1</v>
      </c>
      <c r="C3" s="7">
        <f>(B3/$B$7*100)</f>
        <v>20</v>
      </c>
      <c r="D3" s="6">
        <v>20</v>
      </c>
      <c r="E3" s="6">
        <f>D3/$D$8*100</f>
        <v>5</v>
      </c>
      <c r="F3" s="9">
        <f>E3</f>
        <v>5</v>
      </c>
      <c r="G3" s="3">
        <f>F3/100</f>
        <v>0.05</v>
      </c>
      <c r="H3" s="3">
        <f>(G2+G3)/2*0.2</f>
        <v>5.000000000000001E-3</v>
      </c>
    </row>
    <row r="4" spans="1:10" x14ac:dyDescent="0.2">
      <c r="B4" s="6">
        <v>2</v>
      </c>
      <c r="C4" s="7">
        <f t="shared" ref="C4:C7" si="0">(B4/$B$7*100)</f>
        <v>40</v>
      </c>
      <c r="D4" s="6">
        <v>40</v>
      </c>
      <c r="E4" s="6">
        <f t="shared" ref="E4:E7" si="1">D4/$D$8*100</f>
        <v>10</v>
      </c>
      <c r="F4" s="9">
        <f>E4+F3</f>
        <v>15</v>
      </c>
      <c r="G4" s="3">
        <f t="shared" ref="G4:G7" si="2">F4/100</f>
        <v>0.15</v>
      </c>
      <c r="H4" s="3">
        <f>(G3+G4)/2*0.2</f>
        <v>2.0000000000000004E-2</v>
      </c>
    </row>
    <row r="5" spans="1:10" x14ac:dyDescent="0.2">
      <c r="B5" s="6">
        <v>3</v>
      </c>
      <c r="C5" s="7">
        <f t="shared" si="0"/>
        <v>60</v>
      </c>
      <c r="D5" s="6">
        <v>60</v>
      </c>
      <c r="E5" s="6">
        <f t="shared" si="1"/>
        <v>15</v>
      </c>
      <c r="F5" s="9">
        <f>E5+F4</f>
        <v>30</v>
      </c>
      <c r="G5" s="3">
        <f t="shared" si="2"/>
        <v>0.3</v>
      </c>
      <c r="H5" s="3">
        <f>(G4+G5)/2*0.2</f>
        <v>4.4999999999999998E-2</v>
      </c>
    </row>
    <row r="6" spans="1:10" x14ac:dyDescent="0.2">
      <c r="B6" s="6">
        <v>4</v>
      </c>
      <c r="C6" s="7">
        <f t="shared" si="0"/>
        <v>80</v>
      </c>
      <c r="D6" s="6">
        <v>120</v>
      </c>
      <c r="E6" s="6">
        <f t="shared" si="1"/>
        <v>30</v>
      </c>
      <c r="F6" s="9">
        <f>E6+F5</f>
        <v>60</v>
      </c>
      <c r="G6" s="3">
        <f t="shared" si="2"/>
        <v>0.6</v>
      </c>
      <c r="H6" s="3">
        <f>(G5+G6)/2*0.2</f>
        <v>0.09</v>
      </c>
    </row>
    <row r="7" spans="1:10" x14ac:dyDescent="0.2">
      <c r="B7" s="6">
        <v>5</v>
      </c>
      <c r="C7" s="7">
        <f t="shared" si="0"/>
        <v>100</v>
      </c>
      <c r="D7" s="6">
        <v>160</v>
      </c>
      <c r="E7" s="6">
        <f t="shared" si="1"/>
        <v>40</v>
      </c>
      <c r="F7" s="9">
        <f>E7+F6</f>
        <v>100</v>
      </c>
      <c r="G7" s="3">
        <f t="shared" si="2"/>
        <v>1</v>
      </c>
      <c r="H7" s="3">
        <f>(G6+G7)/2*0.2</f>
        <v>0.16000000000000003</v>
      </c>
    </row>
    <row r="8" spans="1:10" x14ac:dyDescent="0.2">
      <c r="B8" s="8" t="s">
        <v>1</v>
      </c>
      <c r="C8" s="7"/>
      <c r="D8" s="6">
        <f>SUM(D3:D7)</f>
        <v>400</v>
      </c>
      <c r="E8" s="6">
        <f>SUM(E3:E7)</f>
        <v>100</v>
      </c>
      <c r="H8" s="3">
        <f>SUM(H2:H7)</f>
        <v>0.32000000000000006</v>
      </c>
      <c r="I8" s="3">
        <f>0.5-H8</f>
        <v>0.17999999999999994</v>
      </c>
      <c r="J8" s="3">
        <f>I8/0.5</f>
        <v>0.35999999999999988</v>
      </c>
    </row>
    <row r="9" spans="1:10" x14ac:dyDescent="0.2">
      <c r="A9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D58F0-311F-4972-BA55-0766EB3C5F15}">
  <dimension ref="A1:M9"/>
  <sheetViews>
    <sheetView tabSelected="1" workbookViewId="0">
      <selection activeCell="H5" sqref="H5"/>
    </sheetView>
  </sheetViews>
  <sheetFormatPr defaultRowHeight="15" x14ac:dyDescent="0.2"/>
  <cols>
    <col min="1" max="1" width="8.796875" style="2"/>
    <col min="2" max="2" width="14.296875" style="9" customWidth="1"/>
    <col min="3" max="3" width="17.59765625" style="9" customWidth="1"/>
    <col min="4" max="4" width="17.69921875" style="9" customWidth="1"/>
    <col min="5" max="5" width="17.59765625" style="9" customWidth="1"/>
    <col min="6" max="13" width="8.796875" style="3"/>
    <col min="14" max="16384" width="8.796875" style="1"/>
  </cols>
  <sheetData>
    <row r="1" spans="1:10" x14ac:dyDescent="0.2">
      <c r="B1" s="5" t="s">
        <v>2</v>
      </c>
      <c r="C1" s="5" t="s">
        <v>3</v>
      </c>
      <c r="D1" s="5" t="s">
        <v>4</v>
      </c>
      <c r="E1" s="5" t="s">
        <v>0</v>
      </c>
      <c r="F1" s="4"/>
    </row>
    <row r="2" spans="1:10" x14ac:dyDescent="0.2">
      <c r="B2" s="11">
        <v>0</v>
      </c>
      <c r="C2" s="11">
        <v>0</v>
      </c>
      <c r="D2" s="11">
        <v>0</v>
      </c>
      <c r="E2" s="11">
        <v>0</v>
      </c>
      <c r="F2" s="10">
        <v>0</v>
      </c>
      <c r="G2" s="10"/>
      <c r="H2" s="10">
        <v>0</v>
      </c>
      <c r="I2" s="10"/>
      <c r="J2" s="10"/>
    </row>
    <row r="3" spans="1:10" x14ac:dyDescent="0.2">
      <c r="B3" s="11">
        <v>1</v>
      </c>
      <c r="C3" s="12">
        <f>(B3/$B$7*100)</f>
        <v>20</v>
      </c>
      <c r="D3" s="11">
        <v>-10</v>
      </c>
      <c r="E3" s="11">
        <f>D3/$D$8*100</f>
        <v>-2.5641025641025639</v>
      </c>
      <c r="F3" s="10">
        <f>E3</f>
        <v>-2.5641025641025639</v>
      </c>
      <c r="G3" s="10">
        <f>F3/100</f>
        <v>-2.564102564102564E-2</v>
      </c>
      <c r="H3" s="10">
        <f>ABS((G2+G3)/2*0.2)</f>
        <v>2.5641025641025641E-3</v>
      </c>
      <c r="I3" s="10"/>
      <c r="J3" s="10"/>
    </row>
    <row r="4" spans="1:10" x14ac:dyDescent="0.2">
      <c r="B4" s="11">
        <v>2</v>
      </c>
      <c r="C4" s="12">
        <f t="shared" ref="C4:C7" si="0">(B4/$B$7*100)</f>
        <v>40</v>
      </c>
      <c r="D4" s="11">
        <v>-20</v>
      </c>
      <c r="E4" s="11">
        <f t="shared" ref="E4:E7" si="1">D4/$D$8*100</f>
        <v>-5.1282051282051277</v>
      </c>
      <c r="F4" s="10">
        <f>E4+F3</f>
        <v>-7.6923076923076916</v>
      </c>
      <c r="G4" s="10">
        <f t="shared" ref="G4:G7" si="2">F4/100</f>
        <v>-7.6923076923076913E-2</v>
      </c>
      <c r="H4" s="10">
        <f>ABS((G3+G4)/2*0.2)</f>
        <v>1.0256410256410256E-2</v>
      </c>
      <c r="I4" s="10"/>
      <c r="J4" s="10"/>
    </row>
    <row r="5" spans="1:10" x14ac:dyDescent="0.2">
      <c r="B5" s="11">
        <v>3</v>
      </c>
      <c r="C5" s="12">
        <f t="shared" si="0"/>
        <v>60</v>
      </c>
      <c r="D5" s="11">
        <v>60</v>
      </c>
      <c r="E5" s="11">
        <f t="shared" si="1"/>
        <v>15.384615384615385</v>
      </c>
      <c r="F5" s="10">
        <f>E5+F4</f>
        <v>7.6923076923076934</v>
      </c>
      <c r="G5" s="10">
        <f t="shared" si="2"/>
        <v>7.6923076923076927E-2</v>
      </c>
      <c r="H5" s="10">
        <f t="shared" ref="H4:H6" si="3">(G4+G5)/2*0.2</f>
        <v>1.3877787807814458E-18</v>
      </c>
      <c r="I5" s="10"/>
      <c r="J5" s="10"/>
    </row>
    <row r="6" spans="1:10" x14ac:dyDescent="0.2">
      <c r="B6" s="11">
        <v>4</v>
      </c>
      <c r="C6" s="12">
        <f t="shared" si="0"/>
        <v>80</v>
      </c>
      <c r="D6" s="11">
        <v>160</v>
      </c>
      <c r="E6" s="11">
        <f t="shared" si="1"/>
        <v>41.025641025641022</v>
      </c>
      <c r="F6" s="10">
        <f>E6+F5</f>
        <v>48.717948717948715</v>
      </c>
      <c r="G6" s="10">
        <f t="shared" si="2"/>
        <v>0.48717948717948717</v>
      </c>
      <c r="H6" s="10">
        <f t="shared" si="3"/>
        <v>5.6410256410256411E-2</v>
      </c>
      <c r="I6" s="10"/>
      <c r="J6" s="10"/>
    </row>
    <row r="7" spans="1:10" x14ac:dyDescent="0.2">
      <c r="B7" s="11">
        <v>5</v>
      </c>
      <c r="C7" s="12">
        <f t="shared" si="0"/>
        <v>100</v>
      </c>
      <c r="D7" s="11">
        <v>200</v>
      </c>
      <c r="E7" s="11">
        <f t="shared" si="1"/>
        <v>51.282051282051277</v>
      </c>
      <c r="F7" s="10">
        <f>E7+F6</f>
        <v>100</v>
      </c>
      <c r="G7" s="10">
        <f t="shared" si="2"/>
        <v>1</v>
      </c>
      <c r="H7" s="10">
        <f>(G6+G7)/2*0.2</f>
        <v>0.14871794871794872</v>
      </c>
      <c r="I7" s="10"/>
      <c r="J7" s="10"/>
    </row>
    <row r="8" spans="1:10" x14ac:dyDescent="0.2">
      <c r="A8" s="8" t="s">
        <v>1</v>
      </c>
      <c r="B8" s="12"/>
      <c r="C8" s="12"/>
      <c r="D8" s="11">
        <f>SUM(D3:D7)</f>
        <v>390</v>
      </c>
      <c r="E8" s="11">
        <f>SUM(E3:E7)</f>
        <v>100</v>
      </c>
      <c r="F8" s="10"/>
      <c r="G8" s="10"/>
      <c r="H8" s="10">
        <f>SUM(H2:H7)</f>
        <v>0.21794871794871795</v>
      </c>
      <c r="I8" s="10">
        <f>0.5-H8</f>
        <v>0.28205128205128205</v>
      </c>
      <c r="J8" s="10">
        <f>H8/0.5</f>
        <v>0.4358974358974359</v>
      </c>
    </row>
    <row r="9" spans="1:10" x14ac:dyDescent="0.2">
      <c r="A9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Jawaban Contoh Soal 1</vt:lpstr>
      <vt:lpstr>Jawaban Contoh Soal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2021-03-13T15:18:48Z</cp:lastPrinted>
  <dcterms:modified xsi:type="dcterms:W3CDTF">2021-03-13T15:23:52Z</dcterms:modified>
</cp:coreProperties>
</file>